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vision of Health Protection\Communicable Disease\KIPP\Working folder\"/>
    </mc:Choice>
  </mc:AlternateContent>
  <xr:revisionPtr revIDLastSave="0" documentId="13_ncr:1_{9DFCC087-F884-4F07-B34C-EF2C1A9C74E9}" xr6:coauthVersionLast="47" xr6:coauthVersionMax="47" xr10:uidLastSave="{00000000-0000-0000-0000-000000000000}"/>
  <bookViews>
    <workbookView xWindow="-120" yWindow="-120" windowWidth="23280" windowHeight="13920" firstSheet="1" activeTab="4" xr2:uid="{3ADB8554-3224-48DD-962A-102B7ABACFD8}"/>
  </bookViews>
  <sheets>
    <sheet name="HH Instructions" sheetId="14" r:id="rId1"/>
    <sheet name="Overall Rates" sheetId="13" r:id="rId2"/>
    <sheet name="January" sheetId="11" r:id="rId3"/>
    <sheet name="February" sheetId="37" r:id="rId4"/>
    <sheet name="March" sheetId="38" r:id="rId5"/>
    <sheet name="April" sheetId="39" r:id="rId6"/>
    <sheet name="May" sheetId="40" r:id="rId7"/>
    <sheet name="June" sheetId="41" r:id="rId8"/>
    <sheet name="July" sheetId="42" r:id="rId9"/>
    <sheet name="August" sheetId="43" r:id="rId10"/>
    <sheet name="September" sheetId="44" r:id="rId11"/>
    <sheet name="October" sheetId="45" r:id="rId12"/>
    <sheet name="November" sheetId="46" r:id="rId13"/>
    <sheet name="December" sheetId="4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13" l="1"/>
  <c r="C33" i="13"/>
  <c r="B17" i="13"/>
  <c r="E64" i="47"/>
  <c r="D64" i="47"/>
  <c r="N10" i="47"/>
  <c r="B25" i="13" s="1"/>
  <c r="N9" i="47"/>
  <c r="N8" i="47"/>
  <c r="D41" i="13" s="1"/>
  <c r="N7" i="47"/>
  <c r="C41" i="13" s="1"/>
  <c r="N6" i="47"/>
  <c r="N5" i="47"/>
  <c r="N4" i="47"/>
  <c r="E64" i="46"/>
  <c r="D64" i="46"/>
  <c r="N5" i="46" s="1"/>
  <c r="N10" i="46"/>
  <c r="B24" i="13" s="1"/>
  <c r="N9" i="46"/>
  <c r="N8" i="46"/>
  <c r="D40" i="13" s="1"/>
  <c r="N7" i="46"/>
  <c r="C40" i="13" s="1"/>
  <c r="N6" i="46"/>
  <c r="N4" i="46"/>
  <c r="E64" i="45"/>
  <c r="D64" i="45"/>
  <c r="N5" i="45" s="1"/>
  <c r="N10" i="45"/>
  <c r="B23" i="13" s="1"/>
  <c r="N9" i="45"/>
  <c r="N8" i="45"/>
  <c r="D39" i="13" s="1"/>
  <c r="N7" i="45"/>
  <c r="C39" i="13" s="1"/>
  <c r="N6" i="45"/>
  <c r="N4" i="45"/>
  <c r="E64" i="44"/>
  <c r="D64" i="44"/>
  <c r="N10" i="44"/>
  <c r="B22" i="13" s="1"/>
  <c r="N9" i="44"/>
  <c r="N8" i="44"/>
  <c r="D38" i="13" s="1"/>
  <c r="N7" i="44"/>
  <c r="C38" i="13" s="1"/>
  <c r="N6" i="44"/>
  <c r="N5" i="44"/>
  <c r="E8" i="44" s="1"/>
  <c r="B38" i="13" s="1"/>
  <c r="N4" i="44"/>
  <c r="E64" i="43"/>
  <c r="D64" i="43"/>
  <c r="N5" i="43" s="1"/>
  <c r="N10" i="43"/>
  <c r="B21" i="13" s="1"/>
  <c r="N9" i="43"/>
  <c r="N8" i="43"/>
  <c r="D37" i="13" s="1"/>
  <c r="N7" i="43"/>
  <c r="C37" i="13" s="1"/>
  <c r="N6" i="43"/>
  <c r="N4" i="43"/>
  <c r="E64" i="42"/>
  <c r="D64" i="42"/>
  <c r="N10" i="42"/>
  <c r="B20" i="13" s="1"/>
  <c r="N9" i="42"/>
  <c r="N8" i="42"/>
  <c r="D36" i="13" s="1"/>
  <c r="N7" i="42"/>
  <c r="C36" i="13" s="1"/>
  <c r="N6" i="42"/>
  <c r="N5" i="42"/>
  <c r="N4" i="42"/>
  <c r="E64" i="41"/>
  <c r="D64" i="41"/>
  <c r="N10" i="41"/>
  <c r="B19" i="13" s="1"/>
  <c r="N9" i="41"/>
  <c r="N8" i="41"/>
  <c r="D35" i="13" s="1"/>
  <c r="N7" i="41"/>
  <c r="N6" i="41"/>
  <c r="N5" i="41"/>
  <c r="N4" i="41"/>
  <c r="E64" i="40"/>
  <c r="D64" i="40"/>
  <c r="N5" i="40" s="1"/>
  <c r="N10" i="40"/>
  <c r="B18" i="13" s="1"/>
  <c r="N9" i="40"/>
  <c r="N8" i="40"/>
  <c r="D34" i="13" s="1"/>
  <c r="N7" i="40"/>
  <c r="C34" i="13" s="1"/>
  <c r="N6" i="40"/>
  <c r="N4" i="40"/>
  <c r="E64" i="39"/>
  <c r="D64" i="39"/>
  <c r="N5" i="39" s="1"/>
  <c r="N10" i="39"/>
  <c r="N9" i="39"/>
  <c r="N8" i="39"/>
  <c r="D33" i="13" s="1"/>
  <c r="N7" i="39"/>
  <c r="N6" i="39"/>
  <c r="N4" i="39"/>
  <c r="E64" i="38"/>
  <c r="D64" i="38"/>
  <c r="N5" i="38" s="1"/>
  <c r="N10" i="38"/>
  <c r="B16" i="13" s="1"/>
  <c r="N9" i="38"/>
  <c r="N8" i="38"/>
  <c r="D32" i="13" s="1"/>
  <c r="N7" i="38"/>
  <c r="C32" i="13" s="1"/>
  <c r="N6" i="38"/>
  <c r="N4" i="38"/>
  <c r="E64" i="37"/>
  <c r="D64" i="37"/>
  <c r="N10" i="37"/>
  <c r="B15" i="13" s="1"/>
  <c r="N9" i="37"/>
  <c r="N8" i="37"/>
  <c r="D31" i="13" s="1"/>
  <c r="N7" i="37"/>
  <c r="C31" i="13" s="1"/>
  <c r="N6" i="37"/>
  <c r="N5" i="37"/>
  <c r="N4" i="37"/>
  <c r="E8" i="47" l="1"/>
  <c r="B41" i="13" s="1"/>
  <c r="E8" i="46"/>
  <c r="B40" i="13" s="1"/>
  <c r="E8" i="45"/>
  <c r="B39" i="13" s="1"/>
  <c r="E8" i="43"/>
  <c r="B37" i="13" s="1"/>
  <c r="E8" i="42"/>
  <c r="B36" i="13" s="1"/>
  <c r="E8" i="41"/>
  <c r="B35" i="13" s="1"/>
  <c r="E8" i="40"/>
  <c r="B34" i="13" s="1"/>
  <c r="E8" i="39"/>
  <c r="B33" i="13" s="1"/>
  <c r="E8" i="38"/>
  <c r="B32" i="13" s="1"/>
  <c r="E8" i="37"/>
  <c r="B31" i="13" s="1"/>
  <c r="N8" i="11" l="1"/>
  <c r="D30" i="13" s="1"/>
  <c r="G8" i="13" s="1"/>
  <c r="N7" i="11"/>
  <c r="C30" i="13" s="1"/>
  <c r="G7" i="13" s="1"/>
  <c r="D64" i="11"/>
  <c r="N5" i="11" s="1"/>
  <c r="E64" i="11"/>
  <c r="N4" i="11"/>
  <c r="N6" i="11"/>
  <c r="N9" i="11"/>
  <c r="N10" i="11"/>
  <c r="B14" i="13" s="1"/>
  <c r="G9" i="13" s="1"/>
  <c r="E8" i="11" l="1"/>
  <c r="B30" i="13" s="1"/>
  <c r="G6" i="13" s="1"/>
</calcChain>
</file>

<file path=xl/sharedStrings.xml><?xml version="1.0" encoding="utf-8"?>
<sst xmlns="http://schemas.openxmlformats.org/spreadsheetml/2006/main" count="432" uniqueCount="52">
  <si>
    <t>Observer</t>
  </si>
  <si>
    <t>HCP Role</t>
  </si>
  <si>
    <t>Rub</t>
  </si>
  <si>
    <t>Missed</t>
  </si>
  <si>
    <t>Number of observations</t>
  </si>
  <si>
    <t>Total number of opportunities</t>
  </si>
  <si>
    <t>Percentage of missed opportunities</t>
  </si>
  <si>
    <t>Percentage of opportunities when HH was performed</t>
  </si>
  <si>
    <t>Total missed opportunities</t>
  </si>
  <si>
    <t xml:space="preserve"> </t>
  </si>
  <si>
    <t>Hand Hygiene Observation Tracking Sheet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</si>
  <si>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</si>
  <si>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</si>
  <si>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</si>
  <si>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</si>
  <si>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</si>
  <si>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</si>
  <si>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</si>
  <si>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</si>
  <si>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</si>
  <si>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</si>
  <si>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</si>
  <si>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</si>
  <si>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Organization's name:</t>
  </si>
  <si>
    <t>EXAMPLE 11/8/2024</t>
  </si>
  <si>
    <t>RN</t>
  </si>
  <si>
    <t>Mickey Mouse</t>
  </si>
  <si>
    <t>Provider</t>
  </si>
  <si>
    <t>Donald Duck</t>
  </si>
  <si>
    <t>Audit Date (mm/dd/yyyy)</t>
  </si>
  <si>
    <t>Type of Hand Hygiene Observed</t>
  </si>
  <si>
    <t>Opportunity - Entry/Exit</t>
  </si>
  <si>
    <t>Entry</t>
  </si>
  <si>
    <t>Exit</t>
  </si>
  <si>
    <t># missed opportunities at entry</t>
  </si>
  <si>
    <t># missed opportunities at exit</t>
  </si>
  <si>
    <t># missed opportunites at exit</t>
  </si>
  <si>
    <t>Audit Form Instructions</t>
  </si>
  <si>
    <t>5. Type of Hand Hygiene Observe: Choose from the drop down menu the type of hand hygiene</t>
  </si>
  <si>
    <t>1. Date: Please fill in date of observation in the form of mm/dd/yyyy</t>
  </si>
  <si>
    <t>3. Observer: Fill in the observer name</t>
  </si>
  <si>
    <t>4. Opportunity - Entry/exit: from the drop down menu in the cell choose whether observation is at entry or exit</t>
  </si>
  <si>
    <t>Examples are provided in red.</t>
  </si>
  <si>
    <t>Note: For opportunity-entry/exit and type of hand hygiene you can only choose from the drop down menu.</t>
  </si>
  <si>
    <t>% performed</t>
  </si>
  <si>
    <t>HH Performed</t>
  </si>
  <si>
    <t># entry</t>
  </si>
  <si>
    <t># exit</t>
  </si>
  <si>
    <t>Average percentage of missed opportunities</t>
  </si>
  <si>
    <t>Average percentage of opportunities when HH was performed</t>
  </si>
  <si>
    <t xml:space="preserve"> total % </t>
  </si>
  <si>
    <t xml:space="preserve">2. HCP Role: Choose from the drop down menu the job title of the HCP you are observing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</si>
</sst>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m/dd/yyyy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6"/>
      <color theme="9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 Light"/>
      <family val="2"/>
      <scheme val="major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3" xfId="0" applyBorder="1"/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0" xfId="0" applyFont="1"/>
    <xf numFmtId="0" fontId="10" fillId="0" borderId="0" xfId="0" applyFont="1"/>
    <xf numFmtId="0" fontId="5" fillId="0" borderId="14" xfId="0" applyFont="1" applyBorder="1"/>
    <xf numFmtId="0" fontId="4" fillId="0" borderId="15" xfId="0" applyFont="1" applyBorder="1"/>
    <xf numFmtId="0" fontId="3" fillId="0" borderId="15" xfId="0" applyFont="1" applyBorder="1" applyAlignment="1">
      <alignment horizontal="justify" vertical="center" wrapText="1"/>
    </xf>
    <xf numFmtId="9" fontId="9" fillId="0" borderId="16" xfId="0" applyNumberFormat="1" applyFont="1" applyBorder="1" applyAlignment="1">
      <alignment horizontal="justify" vertical="center" wrapText="1"/>
    </xf>
    <xf numFmtId="9" fontId="0" fillId="0" borderId="0" xfId="0" applyNumberFormat="1"/>
    <xf numFmtId="0" fontId="7" fillId="0" borderId="17" xfId="0" applyFont="1" applyBorder="1"/>
    <xf numFmtId="0" fontId="0" fillId="0" borderId="18" xfId="0" applyBorder="1"/>
    <xf numFmtId="9" fontId="11" fillId="0" borderId="19" xfId="0" applyNumberFormat="1" applyFont="1" applyBorder="1"/>
    <xf numFmtId="0" fontId="7" fillId="0" borderId="20" xfId="0" applyFont="1" applyBorder="1"/>
    <xf numFmtId="0" fontId="0" fillId="0" borderId="21" xfId="0" applyBorder="1"/>
    <xf numFmtId="9" fontId="11" fillId="0" borderId="22" xfId="0" applyNumberFormat="1" applyFont="1" applyBorder="1"/>
    <xf numFmtId="0" fontId="12" fillId="0" borderId="0" xfId="0" applyFont="1"/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164" fontId="8" fillId="0" borderId="13" xfId="0" applyNumberFormat="1" applyFont="1" applyBorder="1"/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3" xfId="0" applyBorder="1"/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0" xfId="0" applyFont="1"/>
    <xf numFmtId="0" fontId="7" fillId="0" borderId="8" xfId="0" applyFont="1" applyBorder="1"/>
    <xf numFmtId="0" fontId="0" fillId="0" borderId="7" xfId="0" applyBorder="1"/>
    <xf numFmtId="0" fontId="8" fillId="0" borderId="4" xfId="0" applyFont="1" applyBorder="1"/>
    <xf numFmtId="0" fontId="7" fillId="0" borderId="9" xfId="0" applyFont="1" applyBorder="1"/>
    <xf numFmtId="0" fontId="0" fillId="0" borderId="0" xfId="0" applyBorder="1"/>
    <xf numFmtId="0" fontId="8" fillId="0" borderId="10" xfId="0" applyFont="1" applyBorder="1"/>
    <xf numFmtId="164" fontId="8" fillId="0" borderId="10" xfId="0" applyNumberFormat="1" applyFont="1" applyBorder="1"/>
    <xf numFmtId="0" fontId="7" fillId="0" borderId="11" xfId="0" applyFont="1" applyBorder="1"/>
    <xf numFmtId="0" fontId="0" fillId="0" borderId="12" xfId="0" applyBorder="1"/>
    <xf numFmtId="0" fontId="10" fillId="0" borderId="0" xfId="0" applyFont="1"/>
    <xf numFmtId="0" fontId="5" fillId="0" borderId="14" xfId="0" applyFont="1" applyBorder="1"/>
    <xf numFmtId="0" fontId="4" fillId="0" borderId="15" xfId="0" applyFont="1" applyBorder="1"/>
    <xf numFmtId="0" fontId="3" fillId="0" borderId="15" xfId="0" applyFont="1" applyBorder="1" applyAlignment="1">
      <alignment horizontal="justify" vertical="center" wrapText="1"/>
    </xf>
    <xf numFmtId="9" fontId="9" fillId="0" borderId="16" xfId="0" applyNumberFormat="1" applyFont="1" applyBorder="1" applyAlignment="1">
      <alignment horizontal="justify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6" xfId="0" applyBorder="1"/>
    <xf numFmtId="0" fontId="0" fillId="0" borderId="27" xfId="0" applyBorder="1"/>
    <xf numFmtId="0" fontId="0" fillId="0" borderId="20" xfId="0" applyBorder="1"/>
    <xf numFmtId="0" fontId="0" fillId="0" borderId="22" xfId="0" applyBorder="1"/>
    <xf numFmtId="0" fontId="7" fillId="0" borderId="26" xfId="0" applyFont="1" applyBorder="1"/>
    <xf numFmtId="0" fontId="0" fillId="0" borderId="26" xfId="0" applyFill="1" applyBorder="1"/>
    <xf numFmtId="0" fontId="0" fillId="0" borderId="0" xfId="0" applyFill="1" applyBorder="1"/>
    <xf numFmtId="0" fontId="16" fillId="0" borderId="0" xfId="0" applyFont="1" applyBorder="1"/>
    <xf numFmtId="0" fontId="0" fillId="0" borderId="0" xfId="0" applyFill="1"/>
    <xf numFmtId="0" fontId="7" fillId="0" borderId="0" xfId="0" applyFont="1" applyFill="1" applyBorder="1"/>
    <xf numFmtId="0" fontId="14" fillId="3" borderId="6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165" fontId="0" fillId="0" borderId="3" xfId="0" applyNumberFormat="1" applyBorder="1" applyAlignment="1">
      <alignment horizontal="left"/>
    </xf>
    <xf numFmtId="0" fontId="3" fillId="0" borderId="10" xfId="0" applyFont="1" applyFill="1" applyBorder="1" applyAlignment="1">
      <alignment horizontal="justify" vertical="center" wrapText="1"/>
    </xf>
    <xf numFmtId="0" fontId="0" fillId="0" borderId="0" xfId="0" applyAlignment="1"/>
    <xf numFmtId="1" fontId="0" fillId="0" borderId="0" xfId="0" applyNumberFormat="1"/>
    <xf numFmtId="1" fontId="11" fillId="0" borderId="27" xfId="0" applyNumberFormat="1" applyFont="1" applyBorder="1"/>
    <xf numFmtId="0" fontId="3" fillId="0" borderId="0" xfId="0" applyFont="1" applyFill="1" applyBorder="1" applyAlignment="1">
      <alignment horizontal="justify" vertical="center" wrapText="1"/>
    </xf>
    <xf numFmtId="0" fontId="8" fillId="0" borderId="19" xfId="0" applyFont="1" applyBorder="1"/>
    <xf numFmtId="0" fontId="8" fillId="0" borderId="27" xfId="0" applyFont="1" applyBorder="1"/>
    <xf numFmtId="164" fontId="8" fillId="0" borderId="27" xfId="0" applyNumberFormat="1" applyFont="1" applyBorder="1"/>
    <xf numFmtId="164" fontId="8" fillId="0" borderId="22" xfId="0" applyNumberFormat="1" applyFont="1" applyBorder="1"/>
    <xf numFmtId="0" fontId="16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Rate of Hand Hygiene Compliance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70C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Rates'!$A$14:$A$25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'Overall Rates'!$B$14:$B$25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9-4228-8CC5-D6939571E1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2355184"/>
        <c:axId val="492356168"/>
      </c:lineChart>
      <c:catAx>
        <c:axId val="49235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356168"/>
        <c:crosses val="autoZero"/>
        <c:auto val="1"/>
        <c:lblAlgn val="ctr"/>
        <c:lblOffset val="100"/>
        <c:noMultiLvlLbl val="0"/>
      </c:catAx>
      <c:valAx>
        <c:axId val="4923561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9235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Rate of Missed HH Oportunities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70C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Rates'!$A$30:$A$41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'Overall Rates'!$B$30:$B$41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2-45AF-907A-408091866D4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2478608"/>
        <c:axId val="492479264"/>
      </c:lineChart>
      <c:catAx>
        <c:axId val="49247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79264"/>
        <c:crosses val="autoZero"/>
        <c:auto val="1"/>
        <c:lblAlgn val="ctr"/>
        <c:lblOffset val="100"/>
        <c:noMultiLvlLbl val="0"/>
      </c:catAx>
      <c:valAx>
        <c:axId val="4924792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9247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70C0"/>
                </a:solidFill>
              </a:rPr>
              <a:t>Number of Hand Hygiene Opportunities Missed at Entry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Rates'!$A$30:$A$41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'Overall Rates'!$C$30:$C$41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7-4891-96AF-D0156DE80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280655"/>
        <c:axId val="1735810991"/>
      </c:lineChart>
      <c:catAx>
        <c:axId val="174228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810991"/>
        <c:crosses val="autoZero"/>
        <c:auto val="1"/>
        <c:lblAlgn val="ctr"/>
        <c:lblOffset val="100"/>
        <c:noMultiLvlLbl val="0"/>
      </c:catAx>
      <c:valAx>
        <c:axId val="17358109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42280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70C0"/>
                </a:solidFill>
              </a:rPr>
              <a:t>Number of Hand Hygiene Opportunities Missed at Exit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Rates'!$A$30:$A$41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'Overall Rates'!$D$30:$D$41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3-4EC6-B879-8A81620A7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262767"/>
        <c:axId val="1742263183"/>
      </c:lineChart>
      <c:catAx>
        <c:axId val="174226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263183"/>
        <c:crosses val="autoZero"/>
        <c:auto val="1"/>
        <c:lblAlgn val="ctr"/>
        <c:lblOffset val="100"/>
        <c:noMultiLvlLbl val="0"/>
      </c:catAx>
      <c:valAx>
        <c:axId val="174226318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4226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4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19050</xdr:rowOff>
    </xdr:from>
    <xdr:ext cx="9351406" cy="17988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8B3DF1-8F33-4A45-8992-250861A3427E}"/>
            </a:ext>
          </a:extLst>
        </xdr:cNvPr>
        <xdr:cNvSpPr txBox="1"/>
      </xdr:nvSpPr>
      <xdr:spPr>
        <a:xfrm>
          <a:off x="609600" y="209550"/>
          <a:ext cx="9351406" cy="17988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</a:rPr>
            <a:t>How</a:t>
          </a:r>
          <a:r>
            <a:rPr lang="en-US" sz="1400" b="1" baseline="0">
              <a:solidFill>
                <a:srgbClr val="0070C0"/>
              </a:solidFill>
            </a:rPr>
            <a:t> to use this tracking sheet</a:t>
          </a:r>
          <a:endParaRPr lang="en-US" sz="1400" b="1">
            <a:solidFill>
              <a:srgbClr val="0070C0"/>
            </a:solidFill>
          </a:endParaRPr>
        </a:p>
        <a:p>
          <a:endParaRPr lang="en-US" sz="1100"/>
        </a:p>
        <a:p>
          <a:r>
            <a:rPr lang="en-US" sz="1200" b="1"/>
            <a:t>1. Start</a:t>
          </a:r>
          <a:r>
            <a:rPr lang="en-US" sz="1200" b="1" baseline="0"/>
            <a:t> by observing HCP  using</a:t>
          </a:r>
          <a:r>
            <a:rPr lang="en-US" sz="1200" b="1"/>
            <a:t> the Hand Hygiene Observation Tool below.</a:t>
          </a:r>
        </a:p>
        <a:p>
          <a:r>
            <a:rPr lang="en-US" sz="1200" b="1"/>
            <a:t>2. Have one</a:t>
          </a:r>
          <a:r>
            <a:rPr lang="en-US" sz="1200" b="1" baseline="0"/>
            <a:t> sheet for each day you are doing observations (print additional sheets if needed).</a:t>
          </a:r>
        </a:p>
        <a:p>
          <a:r>
            <a:rPr lang="en-US" sz="1200" b="1" baseline="0"/>
            <a:t>3. Once data is collected for the day, enter results in the corresponding month tab in this spreadsheet.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 The first two rows in each tab are examples.</a:t>
          </a:r>
          <a:endParaRPr lang="en-US" sz="1200" b="1" baseline="0"/>
        </a:p>
        <a:p>
          <a:r>
            <a:rPr lang="en-US" sz="1200" b="1" baseline="0"/>
            <a:t>5. The spreadsheet will make calculations automatically and provide compliance rates. </a:t>
          </a:r>
        </a:p>
        <a:p>
          <a:r>
            <a:rPr lang="en-US" sz="1200" b="1" baseline="0"/>
            <a:t>6. In the 'Overall Rates' tab, you will be able to see a month-by-month progress at your facility</a:t>
          </a:r>
        </a:p>
        <a:p>
          <a:r>
            <a:rPr lang="en-US" sz="1200" b="1" baseline="0"/>
            <a:t>7. This instrument provides important data to be shared in Infection Control and QAPI (Quality Assurance Performance Improvement) meetings</a:t>
          </a:r>
          <a:endParaRPr lang="en-US" sz="1100" b="1"/>
        </a:p>
      </xdr:txBody>
    </xdr:sp>
    <xdr:clientData/>
  </xdr:oneCellAnchor>
  <xdr:twoCellAnchor editAs="oneCell">
    <xdr:from>
      <xdr:col>1</xdr:col>
      <xdr:colOff>0</xdr:colOff>
      <xdr:row>12</xdr:row>
      <xdr:rowOff>66675</xdr:rowOff>
    </xdr:from>
    <xdr:to>
      <xdr:col>15</xdr:col>
      <xdr:colOff>477508</xdr:colOff>
      <xdr:row>47</xdr:row>
      <xdr:rowOff>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1A45CF-6985-4CD2-B316-D65C82385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9011908" cy="6601746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46</xdr:row>
      <xdr:rowOff>104775</xdr:rowOff>
    </xdr:from>
    <xdr:to>
      <xdr:col>15</xdr:col>
      <xdr:colOff>571500</xdr:colOff>
      <xdr:row>78</xdr:row>
      <xdr:rowOff>48468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9292B5-8475-49B8-A015-0E4DDD42C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8867775"/>
          <a:ext cx="9182100" cy="6039693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78</xdr:row>
      <xdr:rowOff>57150</xdr:rowOff>
    </xdr:from>
    <xdr:to>
      <xdr:col>15</xdr:col>
      <xdr:colOff>506107</xdr:colOff>
      <xdr:row>97</xdr:row>
      <xdr:rowOff>143392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FDA87D-ECBE-4F31-A27D-F3A625752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14916150"/>
          <a:ext cx="9183382" cy="37057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0D4B52-CE6C-417F-9FDD-4CB1F9D0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0AD1B-23C5-42D7-8D55-804AEE018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B8565-4802-4F84-9630-C868BA054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DE5C0-46A2-4E0F-8877-E82F96339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99C4E7-577D-4894-AA27-B5F3ED5C3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1</xdr:col>
      <xdr:colOff>764871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455202-A28C-4C6F-9FC3-AA84EDBE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200"/>
          <a:ext cx="1488771" cy="666750"/>
        </a:xfrm>
        <a:prstGeom prst="rect">
          <a:avLst/>
        </a:prstGeom>
      </xdr:spPr>
    </xdr:pic>
    <xdr:clientData/>
  </xdr:twoCellAnchor>
  <xdr:twoCellAnchor>
    <xdr:from>
      <xdr:col>7</xdr:col>
      <xdr:colOff>230981</xdr:colOff>
      <xdr:row>8</xdr:row>
      <xdr:rowOff>133350</xdr:rowOff>
    </xdr:from>
    <xdr:to>
      <xdr:col>19</xdr:col>
      <xdr:colOff>497681</xdr:colOff>
      <xdr:row>29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570670-394A-43E1-AF54-830F03713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238124</xdr:colOff>
      <xdr:row>29</xdr:row>
      <xdr:rowOff>178594</xdr:rowOff>
    </xdr:from>
    <xdr:to>
      <xdr:col>19</xdr:col>
      <xdr:colOff>500063</xdr:colOff>
      <xdr:row>50</xdr:row>
      <xdr:rowOff>52386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8632D-64D6-40FC-B545-412867127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547686</xdr:colOff>
      <xdr:row>8</xdr:row>
      <xdr:rowOff>146443</xdr:rowOff>
    </xdr:from>
    <xdr:to>
      <xdr:col>31</xdr:col>
      <xdr:colOff>178593</xdr:colOff>
      <xdr:row>29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4FB1AC-9751-4FCB-9969-7460F4B0C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535780</xdr:colOff>
      <xdr:row>29</xdr:row>
      <xdr:rowOff>182166</xdr:rowOff>
    </xdr:from>
    <xdr:to>
      <xdr:col>31</xdr:col>
      <xdr:colOff>166687</xdr:colOff>
      <xdr:row>50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C5287E-28E5-4932-B13D-93B9E17DB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3AA091-84EF-4B93-B352-9422E1503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E5B81F-C91F-4871-BDAC-EE46B44D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49F12D-88A1-4A05-9C37-656012DDD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6BABB-F51B-4654-AE69-CC61B852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CD4B5-1B6C-4948-B699-CAD34C339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90443D-9DAB-4865-8C2F-40EE04666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6793A7-3E2E-4AD0-81F7-440B6B4F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3FB4-FDA4-4D70-8598-3CB789C19E71}">
  <dimension ref="A1"/>
  <sheetViews>
    <sheetView showGridLines="0" workbookViewId="0">
      <selection activeCell="S9" sqref="S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AF1D-68F0-4177-BE42-58BF1E330AA5}">
  <dimension ref="A2:U64"/>
  <sheetViews>
    <sheetView showGridLines="0" workbookViewId="0">
      <selection activeCell="T27" sqref="T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2.425781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E84B9DC2-5555-4E7E-86A2-EB624874F959}">
      <formula1>"Missed, Rub, Wash"</formula1>
    </dataValidation>
    <dataValidation type="list" allowBlank="1" showInputMessage="1" showErrorMessage="1" sqref="D13:D63" xr:uid="{32E34F77-0FC6-4C50-ABE1-05A14D4E3457}">
      <formula1>"Entry, Exit"</formula1>
    </dataValidation>
    <dataValidation type="date" allowBlank="1" showInputMessage="1" showErrorMessage="1" sqref="A15:A63" xr:uid="{BF385973-8872-4EF2-9537-B9F0C8F1357E}">
      <formula1>46023</formula1>
      <formula2>73415</formula2>
    </dataValidation>
    <dataValidation type="list" allowBlank="1" showInputMessage="1" showErrorMessage="1" sqref="B13:B63" xr:uid="{26152748-7342-41CD-9CDB-F066466949E3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1377-2C18-4AC6-9063-44A867269933}">
  <dimension ref="A2:U64"/>
  <sheetViews>
    <sheetView showGridLines="0" workbookViewId="0">
      <selection activeCell="U27" sqref="U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1.8554687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293DFCD5-3E85-455C-9FAA-4B69AEF41BE4}">
      <formula1>"RN,LPN,C.N.A.,Provider,Dietary,Laundry,EVS,PT/OT,Contractor,Visitor"</formula1>
    </dataValidation>
    <dataValidation type="date" allowBlank="1" showInputMessage="1" showErrorMessage="1" sqref="A15:A63" xr:uid="{80F86E80-97AA-4A8F-B35E-D901CCF59064}">
      <formula1>46023</formula1>
      <formula2>73415</formula2>
    </dataValidation>
    <dataValidation type="list" allowBlank="1" showInputMessage="1" showErrorMessage="1" sqref="D13:D63" xr:uid="{95BD40B1-D6AB-45C9-A142-255CB751B908}">
      <formula1>"Entry, Exit"</formula1>
    </dataValidation>
    <dataValidation type="list" allowBlank="1" showInputMessage="1" showErrorMessage="1" sqref="E13:E63" xr:uid="{B8A77172-BBB1-4A50-910E-812C3B2CE215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4551-4EF3-4F59-B281-08DB9C78910D}">
  <dimension ref="A2:U64"/>
  <sheetViews>
    <sheetView showGridLines="0" workbookViewId="0">
      <selection activeCell="V26" sqref="V26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2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DCEADEF4-F153-4C69-9390-54E4DA9198DB}">
      <formula1>"Missed, Rub, Wash"</formula1>
    </dataValidation>
    <dataValidation type="list" allowBlank="1" showInputMessage="1" showErrorMessage="1" sqref="D13:D63" xr:uid="{B0B02ED9-CD56-4C6C-9BF5-083D0CF6858F}">
      <formula1>"Entry, Exit"</formula1>
    </dataValidation>
    <dataValidation type="date" allowBlank="1" showInputMessage="1" showErrorMessage="1" sqref="A15:A63" xr:uid="{8A314D3A-0077-402B-97C7-F227C7C069A8}">
      <formula1>46023</formula1>
      <formula2>73415</formula2>
    </dataValidation>
    <dataValidation type="list" allowBlank="1" showInputMessage="1" showErrorMessage="1" sqref="B13:B63" xr:uid="{429606C1-339F-45F6-978A-167FF801126A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A5EF-0E44-4B3B-B059-856DC8947A7C}">
  <dimension ref="A2:U64"/>
  <sheetViews>
    <sheetView showGridLines="0" workbookViewId="0">
      <selection activeCell="V27" sqref="V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0.425781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0675F23A-C5C3-4E24-B9D0-F34E4FE56CBF}">
      <formula1>"RN,LPN,C.N.A.,Provider,Dietary,Laundry,EVS,PT/OT,Contractor,Visitor"</formula1>
    </dataValidation>
    <dataValidation type="date" allowBlank="1" showInputMessage="1" showErrorMessage="1" sqref="A15:A63" xr:uid="{AAAE6106-8B11-4EF9-8A48-1A3C55E5ADDD}">
      <formula1>46023</formula1>
      <formula2>73415</formula2>
    </dataValidation>
    <dataValidation type="list" allowBlank="1" showInputMessage="1" showErrorMessage="1" sqref="D13:D63" xr:uid="{457ABE5B-4712-4DEB-B16B-FD745FD226CE}">
      <formula1>"Entry, Exit"</formula1>
    </dataValidation>
    <dataValidation type="list" allowBlank="1" showInputMessage="1" showErrorMessage="1" sqref="E13:E63" xr:uid="{A219AE37-2594-4311-A8B2-F48B7DF1B26C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664C-76E8-4BE9-9E65-0A4826BF14D4}">
  <dimension ref="A2:U64"/>
  <sheetViews>
    <sheetView showGridLines="0" workbookViewId="0">
      <selection activeCell="U24" sqref="U24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9.425781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0AA3784E-E2E8-45DB-9FA1-A058CA190D5E}">
      <formula1>"Missed, Rub, Wash"</formula1>
    </dataValidation>
    <dataValidation type="list" allowBlank="1" showInputMessage="1" showErrorMessage="1" sqref="D13:D63" xr:uid="{F05CFD76-42FC-4817-A9C6-A68743AD626D}">
      <formula1>"Entry, Exit"</formula1>
    </dataValidation>
    <dataValidation type="date" allowBlank="1" showInputMessage="1" showErrorMessage="1" sqref="A15:A63" xr:uid="{E4E226F4-3E1E-4D3C-A8D0-4E099B783728}">
      <formula1>46023</formula1>
      <formula2>73415</formula2>
    </dataValidation>
    <dataValidation type="list" allowBlank="1" showInputMessage="1" showErrorMessage="1" sqref="B13:B63" xr:uid="{267D04DE-2C82-4204-9E2F-B793D6B9D299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350-FA6A-4AAF-94D5-2A3D1A689AE5}">
  <dimension ref="A2:Z41"/>
  <sheetViews>
    <sheetView showGridLines="0" topLeftCell="A4" zoomScaleNormal="100" workbookViewId="0">
      <selection activeCell="G16" sqref="G16"/>
    </sheetView>
  </sheetViews>
  <sheetFormatPr defaultRowHeight="15" x14ac:dyDescent="0.25"/>
  <cols>
    <col min="1" max="1" width="13.140625" customWidth="1"/>
    <col min="2" max="2" width="12.5703125" customWidth="1"/>
  </cols>
  <sheetData>
    <row r="2" spans="1:13" ht="20.25" x14ac:dyDescent="0.3">
      <c r="D2" s="1" t="s">
        <v>10</v>
      </c>
    </row>
    <row r="3" spans="1:13" ht="18.75" x14ac:dyDescent="0.3">
      <c r="D3" s="21" t="s">
        <v>23</v>
      </c>
      <c r="G3" s="22"/>
      <c r="H3" s="23"/>
      <c r="I3" s="23"/>
      <c r="J3" s="23"/>
      <c r="K3" s="23"/>
      <c r="L3" s="23"/>
      <c r="M3" s="24"/>
    </row>
    <row r="5" spans="1:13" ht="15.75" thickBot="1" x14ac:dyDescent="0.3"/>
    <row r="6" spans="1:13" ht="15.75" x14ac:dyDescent="0.25">
      <c r="A6" s="15" t="s">
        <v>48</v>
      </c>
      <c r="B6" s="16"/>
      <c r="C6" s="16"/>
      <c r="D6" s="16"/>
      <c r="E6" s="16"/>
      <c r="F6" s="16"/>
      <c r="G6" s="17" t="e">
        <f>_xlfn.AGGREGATE(1,6,B30:B41)</f>
        <v>#DIV/0!</v>
      </c>
    </row>
    <row r="7" spans="1:13" s="26" customFormat="1" ht="15.75" x14ac:dyDescent="0.25">
      <c r="A7" s="56"/>
      <c r="B7" s="61" t="s">
        <v>34</v>
      </c>
      <c r="C7" s="39"/>
      <c r="D7" s="39"/>
      <c r="E7" s="39"/>
      <c r="F7" s="39"/>
      <c r="G7" s="68">
        <f>SUM(C30:C41)</f>
        <v>0</v>
      </c>
    </row>
    <row r="8" spans="1:13" s="26" customFormat="1" ht="15.75" x14ac:dyDescent="0.25">
      <c r="A8" s="56"/>
      <c r="B8" s="61" t="s">
        <v>35</v>
      </c>
      <c r="C8" s="39"/>
      <c r="D8" s="39"/>
      <c r="E8" s="39"/>
      <c r="F8" s="39"/>
      <c r="G8" s="68">
        <f>SUM(D30:D41)</f>
        <v>0</v>
      </c>
    </row>
    <row r="9" spans="1:13" ht="16.5" thickBot="1" x14ac:dyDescent="0.3">
      <c r="A9" s="18" t="s">
        <v>49</v>
      </c>
      <c r="B9" s="19"/>
      <c r="C9" s="19"/>
      <c r="D9" s="19"/>
      <c r="E9" s="19"/>
      <c r="F9" s="19"/>
      <c r="G9" s="20" t="e">
        <f>_xlfn.AGGREGATE(1,6,B14:B25)</f>
        <v>#DIV/0!</v>
      </c>
    </row>
    <row r="12" spans="1:13" x14ac:dyDescent="0.25">
      <c r="A12" s="74" t="s">
        <v>45</v>
      </c>
      <c r="B12" s="74"/>
      <c r="C12" s="74"/>
      <c r="D12" s="74"/>
    </row>
    <row r="13" spans="1:13" x14ac:dyDescent="0.25">
      <c r="B13" t="s">
        <v>44</v>
      </c>
    </row>
    <row r="14" spans="1:13" x14ac:dyDescent="0.25">
      <c r="A14" t="s">
        <v>11</v>
      </c>
      <c r="B14" s="14" t="e">
        <f>January!N10</f>
        <v>#DIV/0!</v>
      </c>
    </row>
    <row r="15" spans="1:13" x14ac:dyDescent="0.25">
      <c r="A15" t="s">
        <v>12</v>
      </c>
      <c r="B15" s="14" t="e">
        <f>February!N10</f>
        <v>#DIV/0!</v>
      </c>
    </row>
    <row r="16" spans="1:13" x14ac:dyDescent="0.25">
      <c r="A16" t="s">
        <v>13</v>
      </c>
      <c r="B16" s="14" t="e">
        <f>March!N10</f>
        <v>#DIV/0!</v>
      </c>
    </row>
    <row r="17" spans="1:26" x14ac:dyDescent="0.25">
      <c r="A17" t="s">
        <v>14</v>
      </c>
      <c r="B17" s="14" t="e">
        <f>April!N10</f>
        <v>#DIV/0!</v>
      </c>
      <c r="Z17" s="14"/>
    </row>
    <row r="18" spans="1:26" x14ac:dyDescent="0.25">
      <c r="A18" t="s">
        <v>15</v>
      </c>
      <c r="B18" s="14" t="e">
        <f>May!N10</f>
        <v>#DIV/0!</v>
      </c>
    </row>
    <row r="19" spans="1:26" x14ac:dyDescent="0.25">
      <c r="A19" t="s">
        <v>16</v>
      </c>
      <c r="B19" s="14" t="e">
        <f>June!N10</f>
        <v>#DIV/0!</v>
      </c>
    </row>
    <row r="20" spans="1:26" x14ac:dyDescent="0.25">
      <c r="A20" t="s">
        <v>17</v>
      </c>
      <c r="B20" s="14" t="e">
        <f>July!N10</f>
        <v>#DIV/0!</v>
      </c>
    </row>
    <row r="21" spans="1:26" x14ac:dyDescent="0.25">
      <c r="A21" t="s">
        <v>18</v>
      </c>
      <c r="B21" s="14" t="e">
        <f>August!N10</f>
        <v>#DIV/0!</v>
      </c>
    </row>
    <row r="22" spans="1:26" x14ac:dyDescent="0.25">
      <c r="A22" t="s">
        <v>19</v>
      </c>
      <c r="B22" s="14" t="e">
        <f>September!N10</f>
        <v>#DIV/0!</v>
      </c>
    </row>
    <row r="23" spans="1:26" x14ac:dyDescent="0.25">
      <c r="A23" t="s">
        <v>20</v>
      </c>
      <c r="B23" s="14" t="e">
        <f>October!N10</f>
        <v>#DIV/0!</v>
      </c>
    </row>
    <row r="24" spans="1:26" x14ac:dyDescent="0.25">
      <c r="A24" t="s">
        <v>21</v>
      </c>
      <c r="B24" s="14" t="e">
        <f>November!N10</f>
        <v>#DIV/0!</v>
      </c>
    </row>
    <row r="25" spans="1:26" x14ac:dyDescent="0.25">
      <c r="A25" t="s">
        <v>22</v>
      </c>
      <c r="B25" s="14" t="e">
        <f>December!N10</f>
        <v>#DIV/0!</v>
      </c>
    </row>
    <row r="28" spans="1:26" x14ac:dyDescent="0.25">
      <c r="A28" s="74" t="s">
        <v>3</v>
      </c>
      <c r="B28" s="74"/>
      <c r="C28" s="74"/>
      <c r="D28" s="74"/>
    </row>
    <row r="29" spans="1:26" x14ac:dyDescent="0.25">
      <c r="B29" t="s">
        <v>50</v>
      </c>
      <c r="C29" s="66" t="s">
        <v>46</v>
      </c>
      <c r="D29" t="s">
        <v>47</v>
      </c>
    </row>
    <row r="30" spans="1:26" x14ac:dyDescent="0.25">
      <c r="A30" t="s">
        <v>11</v>
      </c>
      <c r="B30" s="14" t="e">
        <f>January!E8</f>
        <v>#DIV/0!</v>
      </c>
      <c r="C30" s="67">
        <f>January!N7</f>
        <v>0</v>
      </c>
      <c r="D30" s="67">
        <f>January!N8</f>
        <v>0</v>
      </c>
    </row>
    <row r="31" spans="1:26" x14ac:dyDescent="0.25">
      <c r="A31" t="s">
        <v>12</v>
      </c>
      <c r="B31" s="14" t="e">
        <f>February!E8</f>
        <v>#DIV/0!</v>
      </c>
      <c r="C31" s="67">
        <f>February!N7</f>
        <v>0</v>
      </c>
      <c r="D31" s="67">
        <f>February!N8</f>
        <v>0</v>
      </c>
    </row>
    <row r="32" spans="1:26" x14ac:dyDescent="0.25">
      <c r="A32" t="s">
        <v>13</v>
      </c>
      <c r="B32" s="14" t="e">
        <f>March!E8</f>
        <v>#DIV/0!</v>
      </c>
      <c r="C32" s="67">
        <f>March!N7</f>
        <v>0</v>
      </c>
      <c r="D32" s="67">
        <f>March!N8</f>
        <v>0</v>
      </c>
    </row>
    <row r="33" spans="1:4" x14ac:dyDescent="0.25">
      <c r="A33" t="s">
        <v>14</v>
      </c>
      <c r="B33" s="14" t="e">
        <f>April!E8</f>
        <v>#DIV/0!</v>
      </c>
      <c r="C33" s="67">
        <f>April!N7</f>
        <v>0</v>
      </c>
      <c r="D33" s="67">
        <f>April!N8</f>
        <v>0</v>
      </c>
    </row>
    <row r="34" spans="1:4" x14ac:dyDescent="0.25">
      <c r="A34" t="s">
        <v>15</v>
      </c>
      <c r="B34" s="14" t="e">
        <f>May!E8</f>
        <v>#DIV/0!</v>
      </c>
      <c r="C34" s="67">
        <f>May!N7</f>
        <v>0</v>
      </c>
      <c r="D34" s="67">
        <f>May!N8</f>
        <v>0</v>
      </c>
    </row>
    <row r="35" spans="1:4" x14ac:dyDescent="0.25">
      <c r="A35" t="s">
        <v>16</v>
      </c>
      <c r="B35" s="14" t="e">
        <f>June!E8</f>
        <v>#DIV/0!</v>
      </c>
      <c r="C35" s="67">
        <f>June!N7</f>
        <v>0</v>
      </c>
      <c r="D35" s="67">
        <f>June!N8</f>
        <v>0</v>
      </c>
    </row>
    <row r="36" spans="1:4" x14ac:dyDescent="0.25">
      <c r="A36" t="s">
        <v>17</v>
      </c>
      <c r="B36" s="14" t="e">
        <f>July!E8</f>
        <v>#DIV/0!</v>
      </c>
      <c r="C36" s="67">
        <f>July!N7</f>
        <v>0</v>
      </c>
      <c r="D36" s="67">
        <f>July!N8</f>
        <v>0</v>
      </c>
    </row>
    <row r="37" spans="1:4" x14ac:dyDescent="0.25">
      <c r="A37" t="s">
        <v>18</v>
      </c>
      <c r="B37" s="14" t="e">
        <f>August!E8</f>
        <v>#DIV/0!</v>
      </c>
      <c r="C37" s="67">
        <f>August!N7</f>
        <v>0</v>
      </c>
      <c r="D37" s="67">
        <f>August!N8</f>
        <v>0</v>
      </c>
    </row>
    <row r="38" spans="1:4" x14ac:dyDescent="0.25">
      <c r="A38" t="s">
        <v>19</v>
      </c>
      <c r="B38" s="14" t="e">
        <f>September!E8</f>
        <v>#DIV/0!</v>
      </c>
      <c r="C38" s="67">
        <f>September!N7</f>
        <v>0</v>
      </c>
      <c r="D38" s="67">
        <f>September!N8</f>
        <v>0</v>
      </c>
    </row>
    <row r="39" spans="1:4" x14ac:dyDescent="0.25">
      <c r="A39" t="s">
        <v>20</v>
      </c>
      <c r="B39" s="14" t="e">
        <f>October!E8</f>
        <v>#DIV/0!</v>
      </c>
      <c r="C39" s="67">
        <f>October!N7</f>
        <v>0</v>
      </c>
      <c r="D39" s="67">
        <f>October!N8</f>
        <v>0</v>
      </c>
    </row>
    <row r="40" spans="1:4" x14ac:dyDescent="0.25">
      <c r="A40" t="s">
        <v>21</v>
      </c>
      <c r="B40" s="14" t="e">
        <f>November!E8</f>
        <v>#DIV/0!</v>
      </c>
      <c r="C40" s="67">
        <f>November!N7</f>
        <v>0</v>
      </c>
      <c r="D40" s="67">
        <f>November!N8</f>
        <v>0</v>
      </c>
    </row>
    <row r="41" spans="1:4" x14ac:dyDescent="0.25">
      <c r="A41" t="s">
        <v>22</v>
      </c>
      <c r="B41" s="14" t="e">
        <f>December!E8</f>
        <v>#DIV/0!</v>
      </c>
      <c r="C41" s="67">
        <f>December!N7</f>
        <v>0</v>
      </c>
      <c r="D41" s="67">
        <f>December!N8</f>
        <v>0</v>
      </c>
    </row>
  </sheetData>
  <mergeCells count="2">
    <mergeCell ref="A28:D28"/>
    <mergeCell ref="A12:D12"/>
  </mergeCells>
  <pageMargins left="0.7" right="0.7" top="0.75" bottom="0.75" header="0.3" footer="0.3"/>
  <pageSetup orientation="portrait" r:id="rId1"/>
  <ignoredErrors>
    <ignoredError sqref="B14:B25 B30:B4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2DF5-8C9E-4682-9150-FD7C309B8B3C}">
  <dimension ref="A2:U64"/>
  <sheetViews>
    <sheetView showGridLines="0" workbookViewId="0">
      <selection activeCell="S16" sqref="S16"/>
    </sheetView>
  </sheetViews>
  <sheetFormatPr defaultRowHeight="15" x14ac:dyDescent="0.25"/>
  <cols>
    <col min="1" max="1" width="15.85546875" customWidth="1"/>
    <col min="2" max="2" width="12.5703125" customWidth="1"/>
    <col min="3" max="3" width="13.42578125" customWidth="1"/>
    <col min="4" max="4" width="16.7109375" customWidth="1"/>
    <col min="5" max="5" width="12.28515625" customWidth="1"/>
    <col min="6" max="7" width="9.140625" customWidth="1"/>
    <col min="8" max="8" width="14.7109375" customWidth="1"/>
    <col min="9" max="11" width="9.140625" customWidth="1"/>
    <col min="17" max="17" width="12.140625" customWidth="1"/>
    <col min="19" max="19" width="12.85546875" customWidth="1"/>
    <col min="20" max="21" width="12.85546875" style="26" customWidth="1"/>
    <col min="22" max="22" width="12.7109375" customWidth="1"/>
  </cols>
  <sheetData>
    <row r="2" spans="1:21" ht="20.25" x14ac:dyDescent="0.3">
      <c r="C2" s="1" t="s">
        <v>10</v>
      </c>
      <c r="D2" s="1"/>
      <c r="E2" s="1"/>
      <c r="F2" s="1"/>
      <c r="G2" s="1"/>
      <c r="H2" s="1"/>
      <c r="I2" s="1"/>
      <c r="J2" s="1"/>
      <c r="K2" s="1"/>
    </row>
    <row r="3" spans="1:21" ht="21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1" ht="20.25" x14ac:dyDescent="0.3">
      <c r="A4" s="9"/>
      <c r="B4" s="1"/>
      <c r="C4" s="1"/>
      <c r="D4" s="1"/>
      <c r="E4" s="1"/>
      <c r="F4" s="1"/>
      <c r="G4" s="1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s="26" customFormat="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s="26" customFormat="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9"/>
      <c r="B7" s="1"/>
      <c r="C7" s="1"/>
      <c r="D7" s="1"/>
      <c r="E7" s="1"/>
      <c r="F7" s="1"/>
      <c r="G7" s="1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10" t="s">
        <v>6</v>
      </c>
      <c r="B8" s="11"/>
      <c r="C8" s="12"/>
      <c r="D8" s="12"/>
      <c r="E8" s="13" t="e">
        <f>(N6/N5)</f>
        <v>#DIV/0!</v>
      </c>
      <c r="F8" s="3"/>
      <c r="G8" s="3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"/>
      <c r="C10" s="2"/>
      <c r="D10" s="2"/>
      <c r="E10" s="8"/>
      <c r="F10" s="8"/>
      <c r="G10" s="2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7"/>
      <c r="C15" s="5"/>
      <c r="D15" s="5"/>
      <c r="E15" s="5"/>
      <c r="G15" s="69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7"/>
      <c r="C16" s="5"/>
      <c r="D16" s="5"/>
      <c r="E16" s="5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7"/>
      <c r="C17" s="5"/>
      <c r="D17" s="5"/>
      <c r="E17" s="5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7"/>
      <c r="C18" s="5"/>
      <c r="D18" s="5"/>
      <c r="E18" s="5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7"/>
      <c r="C19" s="5"/>
      <c r="D19" s="5"/>
      <c r="E19" s="5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7"/>
      <c r="C20" s="5"/>
      <c r="D20" s="5"/>
      <c r="E20" s="5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7"/>
      <c r="C21" s="6"/>
      <c r="D21" s="6"/>
      <c r="E21" s="6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7"/>
      <c r="C22" s="5"/>
      <c r="D22" s="5"/>
      <c r="E22" s="5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7"/>
      <c r="C23" s="5"/>
      <c r="D23" s="5"/>
      <c r="E23" s="5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7"/>
      <c r="C24" s="5"/>
      <c r="D24" s="5"/>
      <c r="E24" s="5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7"/>
      <c r="C25" s="5"/>
      <c r="D25" s="5"/>
      <c r="E25" s="5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7"/>
      <c r="C26" s="5"/>
      <c r="D26" s="5"/>
      <c r="E26" s="5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7"/>
      <c r="C27" s="5"/>
      <c r="D27" s="5"/>
      <c r="E27" s="5"/>
    </row>
    <row r="28" spans="1:17" ht="15.75" x14ac:dyDescent="0.25">
      <c r="A28" s="64"/>
      <c r="B28" s="7"/>
      <c r="C28" s="5"/>
      <c r="D28" s="5"/>
      <c r="E28" s="5"/>
    </row>
    <row r="29" spans="1:17" ht="15.75" x14ac:dyDescent="0.25">
      <c r="A29" s="64"/>
      <c r="B29" s="7"/>
      <c r="C29" s="5"/>
      <c r="D29" s="5"/>
      <c r="E29" s="5"/>
    </row>
    <row r="30" spans="1:17" ht="15.75" x14ac:dyDescent="0.25">
      <c r="A30" s="64"/>
      <c r="B30" s="7"/>
      <c r="C30" s="4"/>
      <c r="D30" s="4"/>
      <c r="E30" s="4"/>
    </row>
    <row r="31" spans="1:17" ht="15.75" x14ac:dyDescent="0.25">
      <c r="A31" s="64"/>
      <c r="B31" s="7"/>
      <c r="C31" s="4"/>
      <c r="D31" s="4"/>
      <c r="E31" s="4"/>
    </row>
    <row r="32" spans="1:17" ht="15.75" x14ac:dyDescent="0.25">
      <c r="A32" s="64"/>
      <c r="B32" s="7"/>
      <c r="C32" s="4"/>
      <c r="D32" s="4"/>
      <c r="E32" s="4"/>
    </row>
    <row r="33" spans="1:5" ht="15.75" x14ac:dyDescent="0.25">
      <c r="A33" s="64"/>
      <c r="B33" s="7"/>
      <c r="C33" s="4"/>
      <c r="D33" s="4"/>
      <c r="E33" s="4"/>
    </row>
    <row r="34" spans="1:5" ht="15.75" x14ac:dyDescent="0.25">
      <c r="A34" s="64"/>
      <c r="B34" s="7"/>
      <c r="C34" s="4"/>
      <c r="D34" s="4"/>
      <c r="E34" s="4"/>
    </row>
    <row r="35" spans="1:5" ht="15.75" x14ac:dyDescent="0.25">
      <c r="A35" s="64"/>
      <c r="B35" s="7"/>
      <c r="C35" s="4"/>
      <c r="D35" s="4"/>
      <c r="E35" s="4"/>
    </row>
    <row r="36" spans="1:5" ht="15.75" x14ac:dyDescent="0.25">
      <c r="A36" s="64"/>
      <c r="B36" s="7"/>
      <c r="C36" s="4"/>
      <c r="D36" s="4"/>
      <c r="E36" s="4"/>
    </row>
    <row r="37" spans="1:5" ht="15.75" x14ac:dyDescent="0.25">
      <c r="A37" s="64"/>
      <c r="B37" s="7"/>
      <c r="C37" s="4"/>
      <c r="D37" s="4"/>
      <c r="E37" s="4"/>
    </row>
    <row r="38" spans="1:5" ht="15.75" x14ac:dyDescent="0.25">
      <c r="A38" s="64"/>
      <c r="B38" s="7"/>
      <c r="C38" s="4"/>
      <c r="D38" s="4"/>
      <c r="E38" s="4"/>
    </row>
    <row r="39" spans="1:5" ht="15.75" x14ac:dyDescent="0.25">
      <c r="A39" s="64"/>
      <c r="B39" s="7"/>
      <c r="C39" s="4"/>
      <c r="D39" s="4"/>
      <c r="E39" s="4"/>
    </row>
    <row r="40" spans="1:5" ht="15.75" x14ac:dyDescent="0.25">
      <c r="A40" s="64"/>
      <c r="B40" s="7"/>
      <c r="C40" s="4"/>
      <c r="D40" s="4"/>
      <c r="E40" s="4"/>
    </row>
    <row r="41" spans="1:5" ht="15.75" x14ac:dyDescent="0.25">
      <c r="A41" s="64"/>
      <c r="B41" s="7"/>
      <c r="C41" s="4"/>
      <c r="D41" s="4"/>
      <c r="E41" s="4"/>
    </row>
    <row r="42" spans="1:5" ht="15.75" x14ac:dyDescent="0.25">
      <c r="A42" s="64"/>
      <c r="B42" s="7"/>
      <c r="C42" s="4"/>
      <c r="D42" s="4"/>
      <c r="E42" s="4"/>
    </row>
    <row r="43" spans="1:5" ht="15.75" x14ac:dyDescent="0.25">
      <c r="A43" s="64"/>
      <c r="B43" s="7"/>
      <c r="C43" s="4"/>
      <c r="D43" s="4"/>
      <c r="E43" s="4"/>
    </row>
    <row r="44" spans="1:5" ht="15.75" x14ac:dyDescent="0.25">
      <c r="A44" s="64"/>
      <c r="B44" s="7"/>
      <c r="C44" s="4"/>
      <c r="D44" s="4"/>
      <c r="E44" s="4"/>
    </row>
    <row r="45" spans="1:5" ht="15.75" x14ac:dyDescent="0.25">
      <c r="A45" s="64"/>
      <c r="B45" s="7"/>
      <c r="C45" s="4"/>
      <c r="D45" s="4"/>
      <c r="E45" s="4"/>
    </row>
    <row r="46" spans="1:5" ht="15.75" x14ac:dyDescent="0.25">
      <c r="A46" s="64"/>
      <c r="B46" s="7"/>
      <c r="C46" s="4"/>
      <c r="D46" s="4"/>
      <c r="E46" s="4"/>
    </row>
    <row r="47" spans="1:5" ht="15.75" x14ac:dyDescent="0.25">
      <c r="A47" s="64"/>
      <c r="B47" s="7"/>
      <c r="C47" s="4"/>
      <c r="D47" s="4"/>
      <c r="E47" s="4"/>
    </row>
    <row r="48" spans="1:5" ht="15.75" x14ac:dyDescent="0.25">
      <c r="A48" s="64"/>
      <c r="B48" s="7"/>
      <c r="C48" s="4"/>
      <c r="D48" s="4"/>
      <c r="E48" s="4"/>
    </row>
    <row r="49" spans="1:5" ht="15.75" x14ac:dyDescent="0.25">
      <c r="A49" s="64"/>
      <c r="B49" s="7"/>
      <c r="C49" s="4"/>
      <c r="D49" s="4"/>
      <c r="E49" s="4"/>
    </row>
    <row r="50" spans="1:5" ht="15.75" x14ac:dyDescent="0.25">
      <c r="A50" s="64"/>
      <c r="B50" s="7"/>
      <c r="C50" s="4"/>
      <c r="D50" s="4"/>
      <c r="E50" s="4"/>
    </row>
    <row r="51" spans="1:5" ht="15.75" x14ac:dyDescent="0.25">
      <c r="A51" s="64"/>
      <c r="B51" s="7"/>
      <c r="C51" s="4"/>
      <c r="D51" s="4"/>
      <c r="E51" s="4"/>
    </row>
    <row r="52" spans="1:5" ht="15.75" x14ac:dyDescent="0.25">
      <c r="A52" s="64"/>
      <c r="B52" s="7"/>
      <c r="C52" s="4"/>
      <c r="D52" s="4"/>
      <c r="E52" s="4"/>
    </row>
    <row r="53" spans="1:5" ht="15.75" x14ac:dyDescent="0.25">
      <c r="A53" s="64"/>
      <c r="B53" s="7"/>
      <c r="C53" s="4"/>
      <c r="D53" s="4"/>
      <c r="E53" s="4"/>
    </row>
    <row r="54" spans="1:5" ht="15.75" x14ac:dyDescent="0.25">
      <c r="A54" s="64"/>
      <c r="B54" s="7"/>
      <c r="C54" s="4"/>
      <c r="D54" s="4"/>
      <c r="E54" s="4"/>
    </row>
    <row r="55" spans="1:5" ht="15.75" x14ac:dyDescent="0.25">
      <c r="A55" s="64"/>
      <c r="B55" s="7"/>
      <c r="C55" s="4"/>
      <c r="D55" s="4"/>
      <c r="E55" s="4"/>
    </row>
    <row r="56" spans="1:5" ht="15.75" x14ac:dyDescent="0.25">
      <c r="A56" s="64"/>
      <c r="B56" s="7"/>
      <c r="C56" s="4"/>
      <c r="D56" s="4"/>
      <c r="E56" s="4"/>
    </row>
    <row r="57" spans="1:5" ht="15.75" x14ac:dyDescent="0.25">
      <c r="A57" s="64"/>
      <c r="B57" s="7"/>
      <c r="C57" s="4"/>
      <c r="D57" s="4"/>
      <c r="E57" s="4"/>
    </row>
    <row r="58" spans="1:5" ht="15.75" x14ac:dyDescent="0.25">
      <c r="A58" s="64"/>
      <c r="B58" s="7"/>
      <c r="C58" s="4"/>
      <c r="D58" s="4"/>
      <c r="E58" s="4"/>
    </row>
    <row r="59" spans="1:5" ht="15.75" x14ac:dyDescent="0.25">
      <c r="A59" s="64"/>
      <c r="B59" s="7"/>
      <c r="C59" s="4"/>
      <c r="D59" s="4"/>
      <c r="E59" s="4"/>
    </row>
    <row r="60" spans="1:5" ht="15.75" x14ac:dyDescent="0.25">
      <c r="A60" s="64"/>
      <c r="B60" s="7"/>
      <c r="C60" s="4"/>
      <c r="D60" s="4"/>
      <c r="E60" s="4"/>
    </row>
    <row r="61" spans="1:5" ht="15.75" x14ac:dyDescent="0.25">
      <c r="A61" s="64"/>
      <c r="B61" s="7"/>
      <c r="C61" s="4"/>
      <c r="D61" s="4"/>
      <c r="E61" s="4"/>
    </row>
    <row r="62" spans="1:5" ht="15.75" x14ac:dyDescent="0.25">
      <c r="A62" s="64"/>
      <c r="B62" s="7"/>
      <c r="C62" s="4"/>
      <c r="D62" s="4"/>
      <c r="E62" s="4"/>
    </row>
    <row r="63" spans="1:5" ht="15.75" x14ac:dyDescent="0.25">
      <c r="A63" s="64"/>
      <c r="B63" s="7"/>
      <c r="C63" s="4"/>
      <c r="D63" s="4"/>
      <c r="E63" s="4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A13F2C4F-66CC-4C31-B4BE-65EF20AC2D49}">
      <formula1>"RN,LPN,C.N.A.,Provider,Dietary,Laundry,EVS,PT/OT,Contractor,Visitor"</formula1>
    </dataValidation>
    <dataValidation type="date" allowBlank="1" showInputMessage="1" showErrorMessage="1" sqref="A15:A63" xr:uid="{F5BA5F68-5CAF-417C-AC45-3BE6D015B462}">
      <formula1>46023</formula1>
      <formula2>73415</formula2>
    </dataValidation>
    <dataValidation type="list" allowBlank="1" showInputMessage="1" showErrorMessage="1" sqref="D13:D63" xr:uid="{E82E309A-848A-47A5-A21F-CF49B8091BEE}">
      <formula1>"Entry, Exit"</formula1>
    </dataValidation>
    <dataValidation type="list" allowBlank="1" showInputMessage="1" showErrorMessage="1" sqref="E13:E63" xr:uid="{88B855CE-27CC-49EF-BD5E-C7B19FAC6336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8B18-8EF2-4237-9942-C0D6E82EE6C2}">
  <dimension ref="A2:Q64"/>
  <sheetViews>
    <sheetView showGridLines="0" workbookViewId="0">
      <selection activeCell="S27" sqref="S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2" width="9.140625" style="26" customWidth="1"/>
    <col min="13" max="16" width="9.140625" style="26"/>
    <col min="17" max="17" width="12.140625" style="26" customWidth="1"/>
    <col min="18" max="18" width="9.140625" style="26"/>
    <col min="19" max="21" width="28.28515625" style="26" customWidth="1"/>
    <col min="22" max="22" width="12.7109375" style="26" customWidth="1"/>
    <col min="23" max="16384" width="9.140625" style="26"/>
  </cols>
  <sheetData>
    <row r="2" spans="1:17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17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7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17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17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17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59"/>
      <c r="L7" s="39"/>
      <c r="M7" s="39"/>
      <c r="N7" s="71">
        <f>COUNTIF(D15:D63,"Entry")</f>
        <v>0</v>
      </c>
    </row>
    <row r="8" spans="1:17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G8" s="29"/>
      <c r="H8" s="56"/>
      <c r="I8" s="39"/>
      <c r="J8" s="59" t="s">
        <v>36</v>
      </c>
      <c r="K8" s="59"/>
      <c r="L8" s="39"/>
      <c r="M8" s="39"/>
      <c r="N8" s="71">
        <f>COUNTIF(D15:D63,"Exit")</f>
        <v>0</v>
      </c>
    </row>
    <row r="9" spans="1:17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</row>
    <row r="10" spans="1:17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</row>
    <row r="11" spans="1:17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17" ht="15.75" thickBot="1" x14ac:dyDescent="0.3">
      <c r="A12" s="76"/>
      <c r="B12" s="78"/>
      <c r="C12" s="76"/>
      <c r="D12" s="78"/>
      <c r="E12" s="78"/>
      <c r="I12" s="26" t="s">
        <v>9</v>
      </c>
    </row>
    <row r="13" spans="1:17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17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17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17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677A3B6A-E1A1-43CA-B8D4-4AA6E46FE701}">
      <formula1>"Missed, Rub, Wash"</formula1>
    </dataValidation>
    <dataValidation type="list" allowBlank="1" showInputMessage="1" showErrorMessage="1" sqref="D13:D63" xr:uid="{72A5E3ED-E661-47AC-875E-06F5EB4C5B7D}">
      <formula1>"Entry, Exit"</formula1>
    </dataValidation>
    <dataValidation type="date" allowBlank="1" showInputMessage="1" showErrorMessage="1" sqref="A15:A63" xr:uid="{619B9BED-BBD0-4DFD-86FC-33E6C7DADE74}">
      <formula1>46023</formula1>
      <formula2>73415</formula2>
    </dataValidation>
    <dataValidation type="list" allowBlank="1" showInputMessage="1" showErrorMessage="1" sqref="B13:B63" xr:uid="{715A08E0-4BC5-4A21-B854-CF038EBEE94D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BA28-88E2-40D3-B506-DFD19AA66078}">
  <dimension ref="A2:U64"/>
  <sheetViews>
    <sheetView showGridLines="0" tabSelected="1" workbookViewId="0">
      <selection activeCell="F20" sqref="F20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2" width="9.140625" style="26" customWidth="1"/>
    <col min="13" max="16" width="9.140625" style="26"/>
    <col min="17" max="17" width="12.140625" style="26" customWidth="1"/>
    <col min="18" max="18" width="9.140625" style="26"/>
    <col min="19" max="21" width="28.285156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1C992877-4C91-465A-B685-B73940AAAF08}">
      <formula1>"RN,LPN,C.N.A.,Provider,Dietary,Laundry,EVS,PT/OT,Contractor,Visitor"</formula1>
    </dataValidation>
    <dataValidation type="date" allowBlank="1" showInputMessage="1" showErrorMessage="1" sqref="A15:A63" xr:uid="{9E6EB566-69A9-4926-AD9D-6D246CF8422A}">
      <formula1>46023</formula1>
      <formula2>73415</formula2>
    </dataValidation>
    <dataValidation type="list" allowBlank="1" showInputMessage="1" showErrorMessage="1" sqref="D13:D63" xr:uid="{09644182-D63B-466C-9ADF-1F6D809B453C}">
      <formula1>"Entry, Exit"</formula1>
    </dataValidation>
    <dataValidation type="list" allowBlank="1" showInputMessage="1" showErrorMessage="1" sqref="E13:E63" xr:uid="{EC4DC1E7-E3AF-4A3C-9A38-E713C30406DF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100F-39CB-4E14-948B-3B2DCA6BB415}">
  <dimension ref="A2:U64"/>
  <sheetViews>
    <sheetView showGridLines="0" workbookViewId="0">
      <selection activeCell="T26" sqref="T26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3.1406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DAB08C33-0843-4D77-B719-B133C89A60C7}">
      <formula1>"Missed, Rub, Wash"</formula1>
    </dataValidation>
    <dataValidation type="list" allowBlank="1" showInputMessage="1" showErrorMessage="1" sqref="D13:D63" xr:uid="{97C2E65A-2037-44EB-AA2B-DC9542284515}">
      <formula1>"Entry, Exit"</formula1>
    </dataValidation>
    <dataValidation type="date" allowBlank="1" showInputMessage="1" showErrorMessage="1" sqref="A15:A63" xr:uid="{AC83EDE4-3441-484E-A26D-6BE7840BA37B}">
      <formula1>46023</formula1>
      <formula2>73415</formula2>
    </dataValidation>
    <dataValidation type="list" allowBlank="1" showInputMessage="1" showErrorMessage="1" sqref="B13:B63" xr:uid="{4AADA5AE-5EF6-47A5-967D-A37CD7E48DDB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1FED-C803-47DD-B472-07A56424056F}">
  <dimension ref="A2:U64"/>
  <sheetViews>
    <sheetView showGridLines="0" workbookViewId="0">
      <selection activeCell="T28" sqref="T28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4.285156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4237C483-07AD-47FC-B4EA-D6E6BB8DDDC6}">
      <formula1>"RN,LPN,C.N.A.,Provider,Dietary,Laundry,EVS,PT/OT,Contractor,Visitor"</formula1>
    </dataValidation>
    <dataValidation type="date" allowBlank="1" showInputMessage="1" showErrorMessage="1" sqref="A15:A63" xr:uid="{DE002101-E020-42DF-B8DD-C6204ABEB701}">
      <formula1>46023</formula1>
      <formula2>73415</formula2>
    </dataValidation>
    <dataValidation type="list" allowBlank="1" showInputMessage="1" showErrorMessage="1" sqref="D13:D63" xr:uid="{9E00068C-92B8-4BAE-81EE-EEE9BC10C7A2}">
      <formula1>"Entry, Exit"</formula1>
    </dataValidation>
    <dataValidation type="list" allowBlank="1" showInputMessage="1" showErrorMessage="1" sqref="E13:E63" xr:uid="{B69DC5B9-A920-4277-934F-27F392A814E5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69DD7-DE14-4742-A836-941F56649181}">
  <dimension ref="A2:U64"/>
  <sheetViews>
    <sheetView showGridLines="0" workbookViewId="0">
      <selection activeCell="T27" sqref="T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0.25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35" t="s">
        <v>4</v>
      </c>
      <c r="I4" s="36"/>
      <c r="J4" s="36"/>
      <c r="K4" s="36"/>
      <c r="L4" s="36"/>
      <c r="M4" s="36"/>
      <c r="N4" s="37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38" t="s">
        <v>5</v>
      </c>
      <c r="I5" s="39"/>
      <c r="J5" s="39"/>
      <c r="K5" s="39"/>
      <c r="L5" s="39"/>
      <c r="M5" s="39"/>
      <c r="N5" s="40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38" t="s">
        <v>8</v>
      </c>
      <c r="I6" s="39"/>
      <c r="J6" s="39"/>
      <c r="K6" s="39"/>
      <c r="L6" s="39"/>
      <c r="M6" s="39"/>
      <c r="N6" s="40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38"/>
      <c r="I7" s="39"/>
      <c r="J7" s="59" t="s">
        <v>34</v>
      </c>
      <c r="K7" s="39"/>
      <c r="L7" s="39"/>
      <c r="M7" s="39"/>
      <c r="N7" s="40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38"/>
      <c r="I8" s="39"/>
      <c r="J8" s="59" t="s">
        <v>36</v>
      </c>
      <c r="K8" s="39"/>
      <c r="L8" s="39"/>
      <c r="M8" s="39"/>
      <c r="N8" s="40">
        <f>COUNTIF(D15:D63,"Exit")</f>
        <v>0</v>
      </c>
    </row>
    <row r="9" spans="1:21" ht="15.75" x14ac:dyDescent="0.25">
      <c r="B9" s="28"/>
      <c r="C9" s="28"/>
      <c r="D9" s="28"/>
      <c r="H9" s="38" t="s">
        <v>6</v>
      </c>
      <c r="I9" s="39"/>
      <c r="J9" s="39"/>
      <c r="K9" s="39"/>
      <c r="L9" s="39"/>
      <c r="M9" s="39"/>
      <c r="N9" s="41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5.75" x14ac:dyDescent="0.25">
      <c r="B10" s="28"/>
      <c r="C10" s="28"/>
      <c r="D10" s="28"/>
      <c r="E10" s="34"/>
      <c r="F10" s="34"/>
      <c r="G10" s="28"/>
      <c r="H10" s="42" t="s">
        <v>7</v>
      </c>
      <c r="I10" s="43"/>
      <c r="J10" s="43"/>
      <c r="K10" s="43"/>
      <c r="L10" s="43"/>
      <c r="M10" s="43"/>
      <c r="N10" s="25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C7CE9985-F15D-48AC-8DFA-807500271B90}">
      <formula1>"Missed, Rub, Wash"</formula1>
    </dataValidation>
    <dataValidation type="list" allowBlank="1" showInputMessage="1" showErrorMessage="1" sqref="D13:D63" xr:uid="{89FFCC44-CB76-4F76-93F5-C4522480E009}">
      <formula1>"Entry, Exit"</formula1>
    </dataValidation>
    <dataValidation type="date" allowBlank="1" showInputMessage="1" showErrorMessage="1" sqref="A15:A63" xr:uid="{709248DE-2249-4FC5-B468-3814BCD7EF54}">
      <formula1>46023</formula1>
      <formula2>73415</formula2>
    </dataValidation>
    <dataValidation type="list" allowBlank="1" showInputMessage="1" showErrorMessage="1" sqref="B13:B63" xr:uid="{C80771FE-F440-463F-B175-2BB855FA8F29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BBD8-3737-4838-ACAD-6594473CA569}">
  <dimension ref="A2:U64"/>
  <sheetViews>
    <sheetView showGridLines="0" workbookViewId="0">
      <selection activeCell="T27" sqref="T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BB263E05-3CBE-4F73-A6FB-10BEF59212E6}">
      <formula1>"RN,LPN,C.N.A.,Provider,Dietary,Laundry,EVS,PT/OT,Contractor,Visitor"</formula1>
    </dataValidation>
    <dataValidation type="date" allowBlank="1" showInputMessage="1" showErrorMessage="1" sqref="A15:A63" xr:uid="{9E8ED1BF-E3B6-4BFF-B767-849F6F122BDC}">
      <formula1>46023</formula1>
      <formula2>73415</formula2>
    </dataValidation>
    <dataValidation type="list" allowBlank="1" showInputMessage="1" showErrorMessage="1" sqref="D13:D63" xr:uid="{275302F8-9E12-43A4-92C9-FAED016745A6}">
      <formula1>"Entry, Exit"</formula1>
    </dataValidation>
    <dataValidation type="list" allowBlank="1" showInputMessage="1" showErrorMessage="1" sqref="E13:E63" xr:uid="{27F1FC98-AAE4-4727-B7A4-F0A455A75135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A42B20FB0A5419F2ECFBF1692E391" ma:contentTypeVersion="6" ma:contentTypeDescription="Create a new document." ma:contentTypeScope="" ma:versionID="7805ec381a9e5118acc26a4d979ab0de">
  <xsd:schema xmlns:xsd="http://www.w3.org/2001/XMLSchema" xmlns:xs="http://www.w3.org/2001/XMLSchema" xmlns:p="http://schemas.microsoft.com/office/2006/metadata/properties" xmlns:ns1="http://schemas.microsoft.com/sharepoint/v3" xmlns:ns2="3d1991c6-2b8f-49e6-9707-6d255dbcdb52" xmlns:ns3="fb5efbfa-eb80-4141-a14d-55d8a970f1ae" targetNamespace="http://schemas.microsoft.com/office/2006/metadata/properties" ma:root="true" ma:fieldsID="805d9f5d402983856aaea4c6dada99e9" ns1:_="" ns2:_="" ns3:_="">
    <xsd:import namespace="http://schemas.microsoft.com/sharepoint/v3"/>
    <xsd:import namespace="3d1991c6-2b8f-49e6-9707-6d255dbcdb52"/>
    <xsd:import namespace="fb5efbfa-eb80-4141-a14d-55d8a970f1a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2:Date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991c6-2b8f-49e6-9707-6d255dbcdb52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internalName="Category">
      <xsd:simpleType>
        <xsd:restriction base="dms:Text">
          <xsd:maxLength value="255"/>
        </xsd:restriction>
      </xsd:simpleType>
    </xsd:element>
    <xsd:element name="Subcategory" ma:index="3" nillable="true" ma:displayName="Subcategory" ma:internalName="Subcategory">
      <xsd:simpleType>
        <xsd:restriction base="dms:Text">
          <xsd:maxLength value="255"/>
        </xsd:restriction>
      </xsd:simpleType>
    </xsd:element>
    <xsd:element name="Date" ma:index="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efbfa-eb80-4141-a14d-55d8a970f1a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d1991c6-2b8f-49e6-9707-6d255dbcdb52" xsi:nil="true"/>
    <Subcategory xmlns="3d1991c6-2b8f-49e6-9707-6d255dbcdb52" xsi:nil="true"/>
    <PublishingExpirationDate xmlns="http://schemas.microsoft.com/sharepoint/v3" xsi:nil="true"/>
    <PublishingStartDate xmlns="http://schemas.microsoft.com/sharepoint/v3" xsi:nil="true"/>
    <Category xmlns="3d1991c6-2b8f-49e6-9707-6d255dbcdb52" xsi:nil="true"/>
  </documentManagement>
</p:properties>
</file>

<file path=customXml/itemProps1.xml><?xml version="1.0" encoding="utf-8"?>
<ds:datastoreItem xmlns:ds="http://schemas.openxmlformats.org/officeDocument/2006/customXml" ds:itemID="{EA566072-244F-453F-AEDB-3BDDBBBAD185}"/>
</file>

<file path=customXml/itemProps2.xml><?xml version="1.0" encoding="utf-8"?>
<ds:datastoreItem xmlns:ds="http://schemas.openxmlformats.org/officeDocument/2006/customXml" ds:itemID="{10B8421D-8152-4A2C-829D-1FEBFB6E4986}"/>
</file>

<file path=customXml/itemProps3.xml><?xml version="1.0" encoding="utf-8"?>
<ds:datastoreItem xmlns:ds="http://schemas.openxmlformats.org/officeDocument/2006/customXml" ds:itemID="{628B6D77-782C-494E-84B2-F277E8AB1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HH Instructions</vt:lpstr>
      <vt:lpstr>Overall Rates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Reginato, Claudia</dc:creator>
  <cp:lastModifiedBy>Mahmood, Sarwar</cp:lastModifiedBy>
  <dcterms:created xsi:type="dcterms:W3CDTF">2024-10-04T21:33:02Z</dcterms:created>
  <dcterms:modified xsi:type="dcterms:W3CDTF">2026-03-25T13:59:07Z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0x010100447A42B20FB0A5419F2ECFBF1692E391</vt:lpwstr>
  </property>
</Properties>
</file>